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gw28\Downloads\"/>
    </mc:Choice>
  </mc:AlternateContent>
  <bookViews>
    <workbookView xWindow="0" yWindow="0" windowWidth="20490" windowHeight="74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0" i="1" l="1"/>
  <c r="D10" i="1" s="1"/>
  <c r="E11" i="1" s="1"/>
  <c r="D4" i="1"/>
  <c r="E5" i="1" l="1"/>
  <c r="G5" i="1" s="1"/>
  <c r="G6" i="1" s="1"/>
  <c r="G4" i="1"/>
  <c r="H4" i="1" s="1"/>
  <c r="G10" i="1"/>
  <c r="H10" i="1" s="1"/>
  <c r="G11" i="1"/>
  <c r="G12" i="1" l="1"/>
  <c r="H5" i="1"/>
  <c r="H6" i="1" s="1"/>
  <c r="H11" i="1"/>
  <c r="H12" i="1" s="1"/>
</calcChain>
</file>

<file path=xl/sharedStrings.xml><?xml version="1.0" encoding="utf-8"?>
<sst xmlns="http://schemas.openxmlformats.org/spreadsheetml/2006/main" count="19" uniqueCount="11">
  <si>
    <t>로또 1등 세금 및 실수령액 계산</t>
    <phoneticPr fontId="2" type="noConversion"/>
  </si>
  <si>
    <t>당첨금</t>
    <phoneticPr fontId="2" type="noConversion"/>
  </si>
  <si>
    <t>과세표준</t>
    <phoneticPr fontId="2" type="noConversion"/>
  </si>
  <si>
    <t>구간</t>
    <phoneticPr fontId="2" type="noConversion"/>
  </si>
  <si>
    <t>세율</t>
    <phoneticPr fontId="2" type="noConversion"/>
  </si>
  <si>
    <t>세금</t>
    <phoneticPr fontId="2" type="noConversion"/>
  </si>
  <si>
    <t>실수령액</t>
    <phoneticPr fontId="2" type="noConversion"/>
  </si>
  <si>
    <t>당첨</t>
    <phoneticPr fontId="2" type="noConversion"/>
  </si>
  <si>
    <t>■ 1장에 1개 당첨될때</t>
    <phoneticPr fontId="2" type="noConversion"/>
  </si>
  <si>
    <t>■ 1장에 여러장 당첨될때</t>
    <phoneticPr fontId="2" type="noConversion"/>
  </si>
  <si>
    <t>합계(실수령액)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</si>
</sst>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-* #,##0_-;\-* #,##0_-;_-* &quot;-&quot;_-;_-@_-"/>
    <numFmt numFmtId="43" formatCode="_-* #,##0.00_-;\-* #,##0.00_-;_-* &quot;-&quot;??_-;_-@_-"/>
  </numFmts>
  <fonts count="9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u/>
      <sz val="18"/>
      <color theme="1"/>
      <name val="맑은 고딕"/>
      <family val="3"/>
      <charset val="129"/>
      <scheme val="minor"/>
    </font>
    <font>
      <sz val="12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sz val="14"/>
      <color theme="1"/>
      <name val="맑은 고딕"/>
      <family val="2"/>
      <charset val="129"/>
      <scheme val="minor"/>
    </font>
    <font>
      <sz val="14"/>
      <color theme="1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41" fontId="0" fillId="0" borderId="0" xfId="1" applyFont="1">
      <alignment vertical="center"/>
    </xf>
    <xf numFmtId="41" fontId="0" fillId="0" borderId="0" xfId="0" applyNumberFormat="1">
      <alignment vertical="center"/>
    </xf>
    <xf numFmtId="43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41" fontId="5" fillId="0" borderId="1" xfId="1" applyFont="1" applyBorder="1" applyAlignment="1">
      <alignment horizontal="center" vertical="center"/>
    </xf>
    <xf numFmtId="41" fontId="5" fillId="0" borderId="1" xfId="1" applyFont="1" applyBorder="1">
      <alignment vertical="center"/>
    </xf>
    <xf numFmtId="9" fontId="5" fillId="0" borderId="1" xfId="0" applyNumberFormat="1" applyFont="1" applyBorder="1">
      <alignment vertical="center"/>
    </xf>
    <xf numFmtId="41" fontId="5" fillId="0" borderId="1" xfId="0" applyNumberFormat="1" applyFont="1" applyBorder="1">
      <alignment vertical="center"/>
    </xf>
    <xf numFmtId="41" fontId="6" fillId="3" borderId="1" xfId="1" applyFont="1" applyFill="1" applyBorder="1" applyAlignment="1">
      <alignment horizontal="center" vertical="center"/>
    </xf>
    <xf numFmtId="41" fontId="6" fillId="3" borderId="1" xfId="0" applyNumberFormat="1" applyFont="1" applyFill="1" applyBorder="1">
      <alignment vertical="center"/>
    </xf>
    <xf numFmtId="41" fontId="5" fillId="0" borderId="0" xfId="1" applyFont="1" applyAlignment="1">
      <alignment horizontal="center" vertical="center"/>
    </xf>
    <xf numFmtId="41" fontId="5" fillId="0" borderId="0" xfId="0" applyNumberFormat="1" applyFont="1">
      <alignment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tabSelected="1" workbookViewId="0">
      <selection activeCell="E11" sqref="E11"/>
    </sheetView>
  </sheetViews>
  <sheetFormatPr defaultRowHeight="16.5" x14ac:dyDescent="0.3"/>
  <cols>
    <col min="1" max="1" width="2" customWidth="1"/>
    <col min="2" max="2" width="16.875" style="1" bestFit="1" customWidth="1"/>
    <col min="3" max="3" width="7.5" style="1" customWidth="1"/>
    <col min="4" max="5" width="16.875" style="1" bestFit="1" customWidth="1"/>
    <col min="6" max="6" width="9.125" bestFit="1" customWidth="1"/>
    <col min="7" max="7" width="16.875" bestFit="1" customWidth="1"/>
    <col min="8" max="8" width="17.375" bestFit="1" customWidth="1"/>
  </cols>
  <sheetData>
    <row r="1" spans="1:8" ht="26.25" x14ac:dyDescent="0.3">
      <c r="B1" s="5" t="s">
        <v>0</v>
      </c>
      <c r="C1" s="5"/>
      <c r="D1" s="5"/>
      <c r="E1" s="5"/>
      <c r="F1" s="5"/>
      <c r="G1" s="5"/>
      <c r="H1" s="5"/>
    </row>
    <row r="2" spans="1:8" ht="21.95" customHeight="1" x14ac:dyDescent="0.3">
      <c r="A2" s="4"/>
      <c r="B2" s="17" t="s">
        <v>8</v>
      </c>
      <c r="C2" s="6"/>
      <c r="D2" s="7"/>
      <c r="E2" s="7"/>
      <c r="F2" s="7"/>
      <c r="G2" s="7"/>
      <c r="H2" s="7"/>
    </row>
    <row r="3" spans="1:8" ht="21.95" customHeight="1" x14ac:dyDescent="0.3">
      <c r="A3" s="4"/>
      <c r="B3" s="8" t="s">
        <v>1</v>
      </c>
      <c r="C3" s="8" t="s">
        <v>7</v>
      </c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</row>
    <row r="4" spans="1:8" ht="21.95" customHeight="1" x14ac:dyDescent="0.3">
      <c r="B4" s="9">
        <v>2200000000</v>
      </c>
      <c r="C4" s="9">
        <v>1</v>
      </c>
      <c r="D4" s="9">
        <f>B4</f>
        <v>2200000000</v>
      </c>
      <c r="E4" s="10">
        <v>300000000</v>
      </c>
      <c r="F4" s="11">
        <v>0.22</v>
      </c>
      <c r="G4" s="12">
        <f>IF((D4&lt;E4),D4*F4,E4*F4)</f>
        <v>66000000</v>
      </c>
      <c r="H4" s="12">
        <f>IF(D4&lt;E4,D4-G4,E4-G4)</f>
        <v>234000000</v>
      </c>
    </row>
    <row r="5" spans="1:8" ht="21.95" customHeight="1" x14ac:dyDescent="0.3">
      <c r="B5" s="9"/>
      <c r="C5" s="9"/>
      <c r="D5" s="9"/>
      <c r="E5" s="10">
        <f>IF((D4-E4)&lt;0,0,D4-E4)</f>
        <v>1900000000</v>
      </c>
      <c r="F5" s="11">
        <v>0.33</v>
      </c>
      <c r="G5" s="12">
        <f>E5*F5</f>
        <v>627000000</v>
      </c>
      <c r="H5" s="12">
        <f>E5-G5</f>
        <v>1273000000</v>
      </c>
    </row>
    <row r="6" spans="1:8" ht="21.95" customHeight="1" x14ac:dyDescent="0.3">
      <c r="B6" s="13" t="s">
        <v>10</v>
      </c>
      <c r="C6" s="13"/>
      <c r="D6" s="13"/>
      <c r="E6" s="13"/>
      <c r="F6" s="13"/>
      <c r="G6" s="14">
        <f>SUM(G4:G5)</f>
        <v>693000000</v>
      </c>
      <c r="H6" s="14">
        <f>SUM(H4:H5)</f>
        <v>1507000000</v>
      </c>
    </row>
    <row r="7" spans="1:8" ht="21.95" customHeight="1" x14ac:dyDescent="0.3">
      <c r="B7" s="15"/>
      <c r="C7" s="15"/>
      <c r="D7" s="15"/>
      <c r="E7" s="15"/>
      <c r="F7" s="15"/>
      <c r="G7" s="16"/>
      <c r="H7" s="16"/>
    </row>
    <row r="8" spans="1:8" ht="21.95" customHeight="1" x14ac:dyDescent="0.3">
      <c r="B8" s="18" t="s">
        <v>9</v>
      </c>
      <c r="C8" s="6"/>
      <c r="D8" s="7"/>
      <c r="E8" s="7"/>
      <c r="F8" s="7"/>
      <c r="G8" s="7"/>
      <c r="H8" s="7"/>
    </row>
    <row r="9" spans="1:8" ht="21.95" customHeight="1" x14ac:dyDescent="0.3">
      <c r="B9" s="8" t="s">
        <v>1</v>
      </c>
      <c r="C9" s="8" t="s">
        <v>7</v>
      </c>
      <c r="D9" s="8" t="s">
        <v>2</v>
      </c>
      <c r="E9" s="8" t="s">
        <v>3</v>
      </c>
      <c r="F9" s="8" t="s">
        <v>4</v>
      </c>
      <c r="G9" s="8" t="s">
        <v>5</v>
      </c>
      <c r="H9" s="8" t="s">
        <v>6</v>
      </c>
    </row>
    <row r="10" spans="1:8" ht="21.95" customHeight="1" x14ac:dyDescent="0.3">
      <c r="B10" s="9">
        <f>B4</f>
        <v>2200000000</v>
      </c>
      <c r="C10" s="9">
        <v>3</v>
      </c>
      <c r="D10" s="9">
        <f>B10*C10</f>
        <v>6600000000</v>
      </c>
      <c r="E10" s="10">
        <v>300000000</v>
      </c>
      <c r="F10" s="11">
        <v>0.22</v>
      </c>
      <c r="G10" s="12">
        <f>IF((D10&lt;E10),D10*F10,E10*F10)</f>
        <v>66000000</v>
      </c>
      <c r="H10" s="12">
        <f>IF(D10&lt;E10,D10-G10,E10-G10)</f>
        <v>234000000</v>
      </c>
    </row>
    <row r="11" spans="1:8" ht="21.95" customHeight="1" x14ac:dyDescent="0.3">
      <c r="B11" s="9"/>
      <c r="C11" s="9"/>
      <c r="D11" s="9"/>
      <c r="E11" s="10">
        <f>IF((D10-E10)&lt;0,0,D10-E10)</f>
        <v>6300000000</v>
      </c>
      <c r="F11" s="11">
        <v>0.33</v>
      </c>
      <c r="G11" s="12">
        <f>E11*F11</f>
        <v>2079000000</v>
      </c>
      <c r="H11" s="12">
        <f>E11-G11</f>
        <v>4221000000</v>
      </c>
    </row>
    <row r="12" spans="1:8" ht="21.95" customHeight="1" x14ac:dyDescent="0.3">
      <c r="B12" s="13" t="s">
        <v>10</v>
      </c>
      <c r="C12" s="13"/>
      <c r="D12" s="13"/>
      <c r="E12" s="13"/>
      <c r="F12" s="13"/>
      <c r="G12" s="14">
        <f>SUM(G10:G11)</f>
        <v>2145000000</v>
      </c>
      <c r="H12" s="14">
        <f>SUM(H10:H11)</f>
        <v>4455000000</v>
      </c>
    </row>
    <row r="13" spans="1:8" x14ac:dyDescent="0.3">
      <c r="H13" s="3"/>
    </row>
    <row r="14" spans="1:8" x14ac:dyDescent="0.3">
      <c r="H14" s="2"/>
    </row>
  </sheetData>
  <mergeCells count="9">
    <mergeCell ref="B4:B5"/>
    <mergeCell ref="D4:D5"/>
    <mergeCell ref="B6:F6"/>
    <mergeCell ref="B12:F12"/>
    <mergeCell ref="B10:B11"/>
    <mergeCell ref="C10:C11"/>
    <mergeCell ref="D10:D11"/>
    <mergeCell ref="C4:C5"/>
    <mergeCell ref="B1:H1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손건웅</dc:creator>
  <cp:lastModifiedBy>손건웅</cp:lastModifiedBy>
  <dcterms:created xsi:type="dcterms:W3CDTF">2024-11-17T23:08:19Z</dcterms:created>
  <dcterms:modified xsi:type="dcterms:W3CDTF">2024-11-17T23:34:42Z</dcterms:modified>
</cp:coreProperties>
</file>